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filterPrivacy="1" defaultThemeVersion="124226"/>
  <xr:revisionPtr revIDLastSave="0" documentId="13_ncr:1_{C0C0C89A-91DB-42E0-9981-9EE93C6DE2B4}" xr6:coauthVersionLast="40" xr6:coauthVersionMax="40" xr10:uidLastSave="{00000000-0000-0000-0000-000000000000}"/>
  <bookViews>
    <workbookView xWindow="0" yWindow="0" windowWidth="15360" windowHeight="7545" xr2:uid="{00000000-000D-0000-FFFF-FFFF00000000}"/>
  </bookViews>
  <sheets>
    <sheet name="Лист_1" sheetId="1" r:id="rId1"/>
  </sheets>
  <calcPr calcId="191029" refMode="R1C1"/>
</workbook>
</file>

<file path=xl/calcChain.xml><?xml version="1.0" encoding="utf-8"?>
<calcChain xmlns="http://schemas.openxmlformats.org/spreadsheetml/2006/main">
  <c r="B93" i="1" l="1"/>
  <c r="D95" i="1" s="1"/>
  <c r="C93" i="1"/>
  <c r="D94" i="1" s="1"/>
  <c r="D14" i="1"/>
  <c r="D16" i="1"/>
  <c r="D17" i="1"/>
  <c r="D19" i="1"/>
  <c r="D20" i="1"/>
  <c r="D21" i="1"/>
  <c r="D22" i="1"/>
  <c r="D23" i="1"/>
  <c r="D24" i="1"/>
  <c r="D25" i="1"/>
  <c r="D29" i="1"/>
  <c r="D30" i="1"/>
  <c r="D31" i="1"/>
  <c r="D32" i="1"/>
  <c r="D33" i="1"/>
  <c r="D40" i="1"/>
  <c r="D44" i="1"/>
  <c r="D49" i="1"/>
  <c r="D53" i="1"/>
  <c r="D55" i="1"/>
  <c r="D56" i="1"/>
  <c r="D58" i="1"/>
  <c r="D59" i="1"/>
  <c r="D64" i="1"/>
  <c r="D65" i="1"/>
  <c r="D66" i="1"/>
  <c r="D67" i="1"/>
  <c r="D68" i="1"/>
  <c r="D69" i="1"/>
  <c r="D70" i="1"/>
  <c r="D71" i="1"/>
  <c r="D72" i="1"/>
  <c r="D73" i="1"/>
  <c r="D74" i="1"/>
  <c r="D76" i="1"/>
  <c r="D83" i="1"/>
  <c r="D84" i="1"/>
  <c r="D85" i="1"/>
  <c r="D88" i="1"/>
  <c r="D89" i="1"/>
  <c r="D90" i="1"/>
  <c r="D91" i="1"/>
  <c r="D92" i="1"/>
  <c r="D93" i="1" l="1"/>
  <c r="D102" i="1" s="1"/>
  <c r="D104" i="1" s="1"/>
</calcChain>
</file>

<file path=xl/sharedStrings.xml><?xml version="1.0" encoding="utf-8"?>
<sst xmlns="http://schemas.openxmlformats.org/spreadsheetml/2006/main" count="111" uniqueCount="108">
  <si>
    <t>ООО УК "Зеленый двор"</t>
  </si>
  <si>
    <t>План-фактный анализ подомовых затрат за 2023 г.</t>
  </si>
  <si>
    <t>РОССИЯ, 663690, Красноярский край, Зеленогорск г, Парковая ул, Дом № 58</t>
  </si>
  <si>
    <t>Влажная протирка перил</t>
  </si>
  <si>
    <t>Влажная протирка подоконников</t>
  </si>
  <si>
    <t>Влажная уборка элементов МОП</t>
  </si>
  <si>
    <t>Влажное подметание лестничных клеток и маршей выше третьего этажа</t>
  </si>
  <si>
    <t>Влажное подметание лестничных клеток и маршей нижних трех этажей</t>
  </si>
  <si>
    <t>Гидравлические испытания системы ЦО</t>
  </si>
  <si>
    <t>Дезинсекция</t>
  </si>
  <si>
    <t>Дезинфекция мусоросборников</t>
  </si>
  <si>
    <t>Дератизация</t>
  </si>
  <si>
    <t>Ершение канализационного коллектора</t>
  </si>
  <si>
    <t>Ершение канализационных выпусков</t>
  </si>
  <si>
    <t>Закрытие и открытие продухов</t>
  </si>
  <si>
    <t>Замена автомата 1 -го полюсгого на 10 А</t>
  </si>
  <si>
    <t>Замена автомата 2-х полюсного 40А</t>
  </si>
  <si>
    <t>Замена блока вызова домофона</t>
  </si>
  <si>
    <t>Замена колеса на тележке контейнера</t>
  </si>
  <si>
    <t>Замена ламп накаливания</t>
  </si>
  <si>
    <t>Замена элементов внутридомовых электросетей</t>
  </si>
  <si>
    <t>Изготовление информационных стендов</t>
  </si>
  <si>
    <t>Комплексное обслуживание лифтов</t>
  </si>
  <si>
    <t>Кошение газонов</t>
  </si>
  <si>
    <t>Ликвидация воздушных пробок. Регулировка системы отопления по стоякам.</t>
  </si>
  <si>
    <t>Ликвидация засора кухонного стояка с помощью троса</t>
  </si>
  <si>
    <t>Механизированная уборка проездов с главного фасада</t>
  </si>
  <si>
    <t>Механизированная уборка проездов с дворовой территории</t>
  </si>
  <si>
    <t>Монтаж дин-рейки</t>
  </si>
  <si>
    <t>Монтаж провода</t>
  </si>
  <si>
    <t>Мытье окон  в легкодоступных местах</t>
  </si>
  <si>
    <t>Мытье полов кабины лифта</t>
  </si>
  <si>
    <t>Мытье стен контейнерной</t>
  </si>
  <si>
    <t>Мытье стен, дверей, плафонов и потолков кабины лифта</t>
  </si>
  <si>
    <t>Непредвиденные работы</t>
  </si>
  <si>
    <t>Обеспечение устранений аварий</t>
  </si>
  <si>
    <t>Обслуживание прибора учета воды</t>
  </si>
  <si>
    <t>Обслуживание прибора учета тепла</t>
  </si>
  <si>
    <t>Обязательное страхование лифтов</t>
  </si>
  <si>
    <t>Осмотр всех элементов мусоропровода</t>
  </si>
  <si>
    <t>Осмотр конструктивных элементов здания</t>
  </si>
  <si>
    <t>Осмотр кровли с проверкой состояния ливневой канализации</t>
  </si>
  <si>
    <t>Осмотр системы водоснабжения и канализации здания</t>
  </si>
  <si>
    <t>Осмотр системы центрального отопления внутриквартирный</t>
  </si>
  <si>
    <t>Осмотр системы центрального отопления здания(МОП счердаком и подвалом)</t>
  </si>
  <si>
    <t>Охранное устройство-домофон</t>
  </si>
  <si>
    <t>Очистка и дезинфекция загрузочных клапанов</t>
  </si>
  <si>
    <t>Очистка козырьков от снега</t>
  </si>
  <si>
    <t>Очистка отмосток от снега при толщине слоя до 30см.</t>
  </si>
  <si>
    <t>Очистка урн от мусора зимой</t>
  </si>
  <si>
    <t>Очистка урн от мусора лето</t>
  </si>
  <si>
    <t>Планово-предупредительные работы в ВРУ</t>
  </si>
  <si>
    <t>Плотничные работы в целях надлежащего содержания общего имущества</t>
  </si>
  <si>
    <t>Поверка приборов учета тепла</t>
  </si>
  <si>
    <t>Подметание придомовой территории (крыльца,входа и пеш. дорожки 100%, проезды 20%,игровая площ.30%)</t>
  </si>
  <si>
    <t>Посыпка территории противогололедными материалами</t>
  </si>
  <si>
    <t>Промывка системы ЦО</t>
  </si>
  <si>
    <t>Прочистка вентиляционных каналов</t>
  </si>
  <si>
    <t>Работы в целях надлежащего содержания конструктивных элементов здания</t>
  </si>
  <si>
    <t>Работы в целях надлежащего содержания кровли</t>
  </si>
  <si>
    <t>Работы по откачке воды насосом</t>
  </si>
  <si>
    <t>Ремонт козырька спуска в подвал</t>
  </si>
  <si>
    <t>Ремонт кровли в 1 слой</t>
  </si>
  <si>
    <t>Ремонт межпанельных швов</t>
  </si>
  <si>
    <t>Ремонт площадок для выкатки контейнеров</t>
  </si>
  <si>
    <t>Ремонт теплосчетчика</t>
  </si>
  <si>
    <t>Сезонная очистка кровли от мусора</t>
  </si>
  <si>
    <t>Смена замка</t>
  </si>
  <si>
    <t>Содержание мест накопления ТКО</t>
  </si>
  <si>
    <t>Текущий ремонт инженерных сетей</t>
  </si>
  <si>
    <t>Техническое обследование электрооборудования на лестничных клетках</t>
  </si>
  <si>
    <t>Техническое освидетельствование лифтов</t>
  </si>
  <si>
    <t>Уборка газонов от листьев, сучьев в летний период</t>
  </si>
  <si>
    <t>Уборка газонов от случайного мусора в летний период</t>
  </si>
  <si>
    <t>Уборка мусора с отмосток в летний период</t>
  </si>
  <si>
    <t>Уборка мусороприемных камер ( подметание полов)</t>
  </si>
  <si>
    <t>Уборка площадок у мусороприемных камер зимой</t>
  </si>
  <si>
    <t>Уборка площадок у мусороприемных камер лето</t>
  </si>
  <si>
    <t>Уборка ступеней, крылец, площадок перед входом в подъезд от снега, наледи</t>
  </si>
  <si>
    <t>Удаление мусора из мусороприемных камер</t>
  </si>
  <si>
    <t>Управление домами</t>
  </si>
  <si>
    <t>Установка проушин</t>
  </si>
  <si>
    <t>Устранение засоров мусоропровода</t>
  </si>
  <si>
    <t>Устройство в тамбурах не скользящих дорожек</t>
  </si>
  <si>
    <t>Частичная ручная уборка снега в дни снегопада ( пешеходные дорожки у дома, проезды 30%)  выше 2 см</t>
  </si>
  <si>
    <t>Частичная ручная уборка снега в дни снегопада ( пешеходные дорожки у дома, проезды 30%)  до 2 см</t>
  </si>
  <si>
    <t>Итого</t>
  </si>
  <si>
    <t>ПЛАН</t>
  </si>
  <si>
    <t>ФАКТ</t>
  </si>
  <si>
    <t>ОТКЛОНЕНИЕ</t>
  </si>
  <si>
    <t>НАИМЕНОВАНИЕ  РАБОТ</t>
  </si>
  <si>
    <t>сумма, руб.</t>
  </si>
  <si>
    <t>Мытье лестничных площадок и маршей с предварительным частичным подметанием нижних трех этажей</t>
  </si>
  <si>
    <t>Мытье лестничных площадок и маршей с предварительным частичным подметанием выше третьего этажа</t>
  </si>
  <si>
    <t>Профилактический осмотр линий электрических сетей, арматуры и электрооборудования здания в техническом подвале и на чердаке</t>
  </si>
  <si>
    <t>Выполнено работ в 2023г.</t>
  </si>
  <si>
    <t>Начислено собствен. жилых и нежилых  помещений в 2023г.</t>
  </si>
  <si>
    <t>Услуги населению в 2023г.</t>
  </si>
  <si>
    <t>По договору с провайдером  ООО "45КА"</t>
  </si>
  <si>
    <t>По договору с провайдером  ООО "Игра-сервис"</t>
  </si>
  <si>
    <t>По договору с провайдером  ПАО "Ростелеком"</t>
  </si>
  <si>
    <t>По договору с провайдером  ООО "Сибирские сети"</t>
  </si>
  <si>
    <t>По договору с провайдером  ООО "ТТК"</t>
  </si>
  <si>
    <t>Результат по дому за  2023г.</t>
  </si>
  <si>
    <t>Остаток на доме на 01.01.2023 г.</t>
  </si>
  <si>
    <t>Дебиторская задолженность  по СИР</t>
  </si>
  <si>
    <t>Директор                                                                                Анашкина Г.А.</t>
  </si>
  <si>
    <t>Итого за 2023 г. '-' долг МКД; '+' долг УК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</si>
</sst>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6" x14ac:knownFonts="1">
    <font>
      <sz val="8"/>
      <name val="Arial"/>
    </font>
    <font>
      <sz val="8"/>
      <name val="Arial"/>
      <family val="2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9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11"/>
      <color rgb="FF003F2F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21"/>
      <name val="Arial"/>
      <family val="2"/>
      <charset val="204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6E5CB"/>
        <bgColor auto="1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thin">
        <color indexed="22"/>
      </top>
      <bottom/>
      <diagonal/>
    </border>
    <border>
      <left/>
      <right style="medium">
        <color indexed="64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3" fillId="0" borderId="0" xfId="0" applyFont="1" applyAlignment="1">
      <alignment horizontal="left"/>
    </xf>
    <xf numFmtId="0" fontId="7" fillId="3" borderId="1" xfId="1" applyNumberFormat="1" applyFont="1" applyFill="1" applyBorder="1" applyAlignment="1">
      <alignment horizontal="left" vertical="top" wrapText="1"/>
    </xf>
    <xf numFmtId="4" fontId="7" fillId="3" borderId="2" xfId="1" applyNumberFormat="1" applyFont="1" applyFill="1" applyBorder="1" applyAlignment="1">
      <alignment horizontal="center" vertical="top"/>
    </xf>
    <xf numFmtId="4" fontId="7" fillId="3" borderId="1" xfId="1" applyNumberFormat="1" applyFont="1" applyFill="1" applyBorder="1" applyAlignment="1">
      <alignment horizontal="center" vertical="top"/>
    </xf>
    <xf numFmtId="4" fontId="7" fillId="3" borderId="3" xfId="1" applyNumberFormat="1" applyFont="1" applyFill="1" applyBorder="1" applyAlignment="1">
      <alignment horizontal="center" vertical="top"/>
    </xf>
    <xf numFmtId="0" fontId="8" fillId="3" borderId="4" xfId="1" applyNumberFormat="1" applyFont="1" applyFill="1" applyBorder="1" applyAlignment="1">
      <alignment horizontal="left" vertical="top" wrapText="1" indent="2"/>
    </xf>
    <xf numFmtId="4" fontId="9" fillId="3" borderId="5" xfId="1" applyNumberFormat="1" applyFont="1" applyFill="1" applyBorder="1" applyAlignment="1">
      <alignment horizontal="center" vertical="top"/>
    </xf>
    <xf numFmtId="4" fontId="9" fillId="3" borderId="4" xfId="1" applyNumberFormat="1" applyFont="1" applyFill="1" applyBorder="1" applyAlignment="1">
      <alignment horizontal="center" vertical="top"/>
    </xf>
    <xf numFmtId="4" fontId="9" fillId="3" borderId="6" xfId="1" applyNumberFormat="1" applyFont="1" applyFill="1" applyBorder="1" applyAlignment="1">
      <alignment horizontal="center" vertical="top"/>
    </xf>
    <xf numFmtId="0" fontId="4" fillId="0" borderId="8" xfId="0" applyFont="1" applyBorder="1" applyAlignment="1">
      <alignment horizontal="left" vertical="top" wrapText="1" indent="4"/>
    </xf>
    <xf numFmtId="164" fontId="4" fillId="0" borderId="7" xfId="0" applyNumberFormat="1" applyFont="1" applyBorder="1" applyAlignment="1">
      <alignment horizontal="right" vertical="top"/>
    </xf>
    <xf numFmtId="164" fontId="4" fillId="0" borderId="9" xfId="0" applyNumberFormat="1" applyFont="1" applyBorder="1" applyAlignment="1">
      <alignment horizontal="right" vertical="top"/>
    </xf>
    <xf numFmtId="0" fontId="10" fillId="0" borderId="8" xfId="0" applyFont="1" applyBorder="1" applyAlignment="1">
      <alignment horizontal="left" vertical="top" wrapText="1" indent="4"/>
    </xf>
    <xf numFmtId="4" fontId="0" fillId="0" borderId="0" xfId="0" applyNumberFormat="1"/>
    <xf numFmtId="0" fontId="11" fillId="2" borderId="10" xfId="0" applyFont="1" applyFill="1" applyBorder="1" applyAlignment="1">
      <alignment horizontal="left" vertical="top"/>
    </xf>
    <xf numFmtId="164" fontId="11" fillId="2" borderId="11" xfId="0" applyNumberFormat="1" applyFont="1" applyFill="1" applyBorder="1" applyAlignment="1">
      <alignment horizontal="right" vertical="top"/>
    </xf>
    <xf numFmtId="164" fontId="11" fillId="2" borderId="12" xfId="0" applyNumberFormat="1" applyFont="1" applyFill="1" applyBorder="1" applyAlignment="1">
      <alignment horizontal="right" vertical="top"/>
    </xf>
    <xf numFmtId="0" fontId="12" fillId="0" borderId="13" xfId="0" applyNumberFormat="1" applyFont="1" applyBorder="1" applyAlignment="1">
      <alignment wrapText="1"/>
    </xf>
    <xf numFmtId="0" fontId="12" fillId="0" borderId="14" xfId="0" applyNumberFormat="1" applyFont="1" applyBorder="1" applyAlignment="1">
      <alignment wrapText="1"/>
    </xf>
    <xf numFmtId="49" fontId="12" fillId="0" borderId="14" xfId="0" applyNumberFormat="1" applyFont="1" applyBorder="1" applyAlignment="1">
      <alignment wrapText="1"/>
    </xf>
    <xf numFmtId="165" fontId="12" fillId="0" borderId="15" xfId="0" applyNumberFormat="1" applyFont="1" applyBorder="1" applyAlignment="1">
      <alignment wrapText="1"/>
    </xf>
    <xf numFmtId="0" fontId="12" fillId="0" borderId="16" xfId="0" applyNumberFormat="1" applyFont="1" applyBorder="1" applyAlignment="1">
      <alignment wrapText="1"/>
    </xf>
    <xf numFmtId="0" fontId="12" fillId="0" borderId="17" xfId="0" applyNumberFormat="1" applyFont="1" applyBorder="1" applyAlignment="1">
      <alignment wrapText="1"/>
    </xf>
    <xf numFmtId="49" fontId="12" fillId="0" borderId="17" xfId="0" applyNumberFormat="1" applyFont="1" applyBorder="1" applyAlignment="1">
      <alignment wrapText="1"/>
    </xf>
    <xf numFmtId="165" fontId="12" fillId="0" borderId="18" xfId="0" applyNumberFormat="1" applyFont="1" applyBorder="1" applyAlignment="1">
      <alignment wrapText="1"/>
    </xf>
    <xf numFmtId="165" fontId="12" fillId="4" borderId="18" xfId="0" applyNumberFormat="1" applyFont="1" applyFill="1" applyBorder="1" applyAlignment="1">
      <alignment wrapText="1"/>
    </xf>
    <xf numFmtId="165" fontId="12" fillId="0" borderId="18" xfId="0" applyNumberFormat="1" applyFont="1" applyFill="1" applyBorder="1" applyAlignment="1">
      <alignment wrapText="1"/>
    </xf>
    <xf numFmtId="0" fontId="12" fillId="0" borderId="19" xfId="0" applyNumberFormat="1" applyFont="1" applyBorder="1" applyAlignment="1">
      <alignment wrapText="1"/>
    </xf>
    <xf numFmtId="0" fontId="12" fillId="0" borderId="20" xfId="0" applyNumberFormat="1" applyFont="1" applyBorder="1" applyAlignment="1">
      <alignment wrapText="1"/>
    </xf>
    <xf numFmtId="49" fontId="12" fillId="0" borderId="20" xfId="0" applyNumberFormat="1" applyFont="1" applyBorder="1" applyAlignment="1">
      <alignment wrapText="1"/>
    </xf>
    <xf numFmtId="165" fontId="13" fillId="0" borderId="21" xfId="0" applyNumberFormat="1" applyFont="1" applyBorder="1" applyAlignment="1">
      <alignment wrapText="1"/>
    </xf>
    <xf numFmtId="0" fontId="14" fillId="3" borderId="22" xfId="1" applyNumberFormat="1" applyFont="1" applyFill="1" applyBorder="1" applyAlignment="1">
      <alignment horizontal="left" vertical="top" wrapText="1"/>
    </xf>
    <xf numFmtId="0" fontId="1" fillId="0" borderId="0" xfId="1"/>
    <xf numFmtId="0" fontId="15" fillId="0" borderId="0" xfId="1" applyFont="1"/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10"/>
  <sheetViews>
    <sheetView tabSelected="1" topLeftCell="A70" workbookViewId="0">
      <selection activeCell="G99" sqref="G99"/>
    </sheetView>
  </sheetViews>
  <sheetFormatPr defaultColWidth="10.5" defaultRowHeight="11.45" customHeight="1" outlineLevelRow="2" x14ac:dyDescent="0.2"/>
  <cols>
    <col min="1" max="1" width="88.6640625" style="1" customWidth="1"/>
    <col min="2" max="2" width="23.5" style="1" customWidth="1"/>
    <col min="3" max="3" width="22.33203125" style="1" customWidth="1"/>
    <col min="4" max="4" width="18.5" style="1" customWidth="1"/>
  </cols>
  <sheetData>
    <row r="1" spans="1:4" ht="12.95" customHeight="1" x14ac:dyDescent="0.2">
      <c r="A1" s="2" t="s">
        <v>0</v>
      </c>
      <c r="B1" s="3"/>
    </row>
    <row r="2" spans="1:4" ht="16.149999999999999" customHeight="1" x14ac:dyDescent="0.25">
      <c r="A2" s="4" t="s">
        <v>1</v>
      </c>
      <c r="B2" s="3"/>
    </row>
    <row r="3" spans="1:4" s="1" customFormat="1" ht="14.65" customHeight="1" x14ac:dyDescent="0.2"/>
    <row r="4" spans="1:4" ht="18.95" customHeight="1" thickBot="1" x14ac:dyDescent="0.25">
      <c r="A4" s="38" t="s">
        <v>2</v>
      </c>
      <c r="B4" s="39"/>
      <c r="C4" s="39"/>
      <c r="D4" s="39"/>
    </row>
    <row r="5" spans="1:4" s="1" customFormat="1" ht="11.25" customHeight="1" x14ac:dyDescent="0.2">
      <c r="A5" s="5"/>
      <c r="B5" s="6" t="s">
        <v>87</v>
      </c>
      <c r="C5" s="7" t="s">
        <v>88</v>
      </c>
      <c r="D5" s="8" t="s">
        <v>89</v>
      </c>
    </row>
    <row r="6" spans="1:4" s="1" customFormat="1" ht="18.2" customHeight="1" x14ac:dyDescent="0.2">
      <c r="A6" s="9" t="s">
        <v>90</v>
      </c>
      <c r="B6" s="10" t="s">
        <v>91</v>
      </c>
      <c r="C6" s="11" t="s">
        <v>91</v>
      </c>
      <c r="D6" s="12" t="s">
        <v>91</v>
      </c>
    </row>
    <row r="7" spans="1:4" ht="12.2" customHeight="1" outlineLevel="2" x14ac:dyDescent="0.2">
      <c r="A7" s="13" t="s">
        <v>3</v>
      </c>
      <c r="B7" s="14">
        <v>860.64</v>
      </c>
      <c r="C7" s="14">
        <v>860.64</v>
      </c>
      <c r="D7" s="15"/>
    </row>
    <row r="8" spans="1:4" ht="12.2" customHeight="1" outlineLevel="2" x14ac:dyDescent="0.2">
      <c r="A8" s="13" t="s">
        <v>4</v>
      </c>
      <c r="B8" s="14">
        <v>872.64</v>
      </c>
      <c r="C8" s="14">
        <v>872.64</v>
      </c>
      <c r="D8" s="15"/>
    </row>
    <row r="9" spans="1:4" ht="12.2" customHeight="1" outlineLevel="2" x14ac:dyDescent="0.2">
      <c r="A9" s="13" t="s">
        <v>5</v>
      </c>
      <c r="B9" s="14">
        <v>33270.230000000003</v>
      </c>
      <c r="C9" s="14">
        <v>33270.230000000003</v>
      </c>
      <c r="D9" s="15"/>
    </row>
    <row r="10" spans="1:4" ht="12.2" customHeight="1" outlineLevel="2" x14ac:dyDescent="0.2">
      <c r="A10" s="13" t="s">
        <v>6</v>
      </c>
      <c r="B10" s="14">
        <v>60292.2</v>
      </c>
      <c r="C10" s="14">
        <v>60292.2</v>
      </c>
      <c r="D10" s="15"/>
    </row>
    <row r="11" spans="1:4" ht="12.2" customHeight="1" outlineLevel="2" x14ac:dyDescent="0.2">
      <c r="A11" s="13" t="s">
        <v>7</v>
      </c>
      <c r="B11" s="14">
        <v>105949.84</v>
      </c>
      <c r="C11" s="14">
        <v>105949.84</v>
      </c>
      <c r="D11" s="15"/>
    </row>
    <row r="12" spans="1:4" ht="12.2" customHeight="1" outlineLevel="2" x14ac:dyDescent="0.2">
      <c r="A12" s="13" t="s">
        <v>8</v>
      </c>
      <c r="B12" s="14">
        <v>4697.72</v>
      </c>
      <c r="C12" s="14">
        <v>4697.72</v>
      </c>
      <c r="D12" s="15"/>
    </row>
    <row r="13" spans="1:4" ht="12.2" customHeight="1" outlineLevel="2" x14ac:dyDescent="0.2">
      <c r="A13" s="13" t="s">
        <v>9</v>
      </c>
      <c r="B13" s="14">
        <v>4117.68</v>
      </c>
      <c r="C13" s="14">
        <v>4117.68</v>
      </c>
      <c r="D13" s="15"/>
    </row>
    <row r="14" spans="1:4" ht="12.2" customHeight="1" outlineLevel="2" x14ac:dyDescent="0.2">
      <c r="A14" s="13" t="s">
        <v>10</v>
      </c>
      <c r="B14" s="14">
        <v>1419.6</v>
      </c>
      <c r="C14" s="14">
        <v>972.3</v>
      </c>
      <c r="D14" s="15">
        <f t="shared" ref="D14:D74" si="0">B14-C14</f>
        <v>447.29999999999995</v>
      </c>
    </row>
    <row r="15" spans="1:4" ht="12.2" customHeight="1" outlineLevel="2" x14ac:dyDescent="0.2">
      <c r="A15" s="13" t="s">
        <v>11</v>
      </c>
      <c r="B15" s="14">
        <v>4346.4399999999996</v>
      </c>
      <c r="C15" s="14">
        <v>4346.4399999999996</v>
      </c>
      <c r="D15" s="15"/>
    </row>
    <row r="16" spans="1:4" ht="12.2" customHeight="1" outlineLevel="2" x14ac:dyDescent="0.2">
      <c r="A16" s="13" t="s">
        <v>12</v>
      </c>
      <c r="B16" s="14">
        <v>10620</v>
      </c>
      <c r="C16" s="14">
        <v>9204</v>
      </c>
      <c r="D16" s="15">
        <f t="shared" si="0"/>
        <v>1416</v>
      </c>
    </row>
    <row r="17" spans="1:4" ht="12.2" customHeight="1" outlineLevel="2" x14ac:dyDescent="0.2">
      <c r="A17" s="13" t="s">
        <v>13</v>
      </c>
      <c r="B17" s="14"/>
      <c r="C17" s="14">
        <v>44000</v>
      </c>
      <c r="D17" s="15">
        <f t="shared" si="0"/>
        <v>-44000</v>
      </c>
    </row>
    <row r="18" spans="1:4" ht="12.2" customHeight="1" outlineLevel="2" x14ac:dyDescent="0.2">
      <c r="A18" s="13" t="s">
        <v>14</v>
      </c>
      <c r="B18" s="14">
        <v>2183.73</v>
      </c>
      <c r="C18" s="14">
        <v>2183.73</v>
      </c>
      <c r="D18" s="15"/>
    </row>
    <row r="19" spans="1:4" ht="12.2" customHeight="1" outlineLevel="2" x14ac:dyDescent="0.2">
      <c r="A19" s="13" t="s">
        <v>15</v>
      </c>
      <c r="B19" s="14"/>
      <c r="C19" s="14">
        <v>778.8</v>
      </c>
      <c r="D19" s="15">
        <f t="shared" si="0"/>
        <v>-778.8</v>
      </c>
    </row>
    <row r="20" spans="1:4" ht="12.2" customHeight="1" outlineLevel="2" x14ac:dyDescent="0.2">
      <c r="A20" s="13" t="s">
        <v>16</v>
      </c>
      <c r="B20" s="14"/>
      <c r="C20" s="14">
        <v>8020</v>
      </c>
      <c r="D20" s="15">
        <f t="shared" si="0"/>
        <v>-8020</v>
      </c>
    </row>
    <row r="21" spans="1:4" ht="12.2" customHeight="1" outlineLevel="2" x14ac:dyDescent="0.2">
      <c r="A21" s="13" t="s">
        <v>17</v>
      </c>
      <c r="B21" s="14"/>
      <c r="C21" s="14">
        <v>3500</v>
      </c>
      <c r="D21" s="15">
        <f t="shared" si="0"/>
        <v>-3500</v>
      </c>
    </row>
    <row r="22" spans="1:4" ht="12.2" customHeight="1" outlineLevel="2" x14ac:dyDescent="0.2">
      <c r="A22" s="13" t="s">
        <v>18</v>
      </c>
      <c r="B22" s="14"/>
      <c r="C22" s="14">
        <v>6000</v>
      </c>
      <c r="D22" s="15">
        <f t="shared" si="0"/>
        <v>-6000</v>
      </c>
    </row>
    <row r="23" spans="1:4" ht="12.2" customHeight="1" outlineLevel="2" x14ac:dyDescent="0.2">
      <c r="A23" s="13" t="s">
        <v>19</v>
      </c>
      <c r="B23" s="14"/>
      <c r="C23" s="14">
        <v>627.25</v>
      </c>
      <c r="D23" s="15">
        <f t="shared" si="0"/>
        <v>-627.25</v>
      </c>
    </row>
    <row r="24" spans="1:4" ht="12.2" customHeight="1" outlineLevel="2" x14ac:dyDescent="0.2">
      <c r="A24" s="13" t="s">
        <v>20</v>
      </c>
      <c r="B24" s="14">
        <v>1335.91</v>
      </c>
      <c r="C24" s="14"/>
      <c r="D24" s="15">
        <f t="shared" si="0"/>
        <v>1335.91</v>
      </c>
    </row>
    <row r="25" spans="1:4" ht="12.2" customHeight="1" outlineLevel="2" x14ac:dyDescent="0.2">
      <c r="A25" s="13" t="s">
        <v>21</v>
      </c>
      <c r="B25" s="14"/>
      <c r="C25" s="14">
        <v>12810</v>
      </c>
      <c r="D25" s="15">
        <f t="shared" si="0"/>
        <v>-12810</v>
      </c>
    </row>
    <row r="26" spans="1:4" ht="12.2" customHeight="1" outlineLevel="2" x14ac:dyDescent="0.2">
      <c r="A26" s="13" t="s">
        <v>22</v>
      </c>
      <c r="B26" s="14">
        <v>210600</v>
      </c>
      <c r="C26" s="14">
        <v>210600</v>
      </c>
      <c r="D26" s="15"/>
    </row>
    <row r="27" spans="1:4" ht="12.2" customHeight="1" outlineLevel="2" x14ac:dyDescent="0.2">
      <c r="A27" s="13" t="s">
        <v>23</v>
      </c>
      <c r="B27" s="14">
        <v>22998.04</v>
      </c>
      <c r="C27" s="14">
        <v>22998.04</v>
      </c>
      <c r="D27" s="15"/>
    </row>
    <row r="28" spans="1:4" ht="12.2" customHeight="1" outlineLevel="2" x14ac:dyDescent="0.2">
      <c r="A28" s="13" t="s">
        <v>24</v>
      </c>
      <c r="B28" s="14">
        <v>9504</v>
      </c>
      <c r="C28" s="14">
        <v>9504</v>
      </c>
      <c r="D28" s="15"/>
    </row>
    <row r="29" spans="1:4" ht="12.2" customHeight="1" outlineLevel="2" x14ac:dyDescent="0.2">
      <c r="A29" s="13" t="s">
        <v>25</v>
      </c>
      <c r="B29" s="14"/>
      <c r="C29" s="14">
        <v>11458.08</v>
      </c>
      <c r="D29" s="15">
        <f t="shared" si="0"/>
        <v>-11458.08</v>
      </c>
    </row>
    <row r="30" spans="1:4" ht="12.2" customHeight="1" outlineLevel="2" x14ac:dyDescent="0.2">
      <c r="A30" s="13" t="s">
        <v>26</v>
      </c>
      <c r="B30" s="14">
        <v>9036</v>
      </c>
      <c r="C30" s="14">
        <v>10000</v>
      </c>
      <c r="D30" s="15">
        <f t="shared" si="0"/>
        <v>-964</v>
      </c>
    </row>
    <row r="31" spans="1:4" ht="12.2" customHeight="1" outlineLevel="2" x14ac:dyDescent="0.2">
      <c r="A31" s="13" t="s">
        <v>27</v>
      </c>
      <c r="B31" s="14">
        <v>18342</v>
      </c>
      <c r="C31" s="14">
        <v>10000</v>
      </c>
      <c r="D31" s="15">
        <f t="shared" si="0"/>
        <v>8342</v>
      </c>
    </row>
    <row r="32" spans="1:4" ht="12.2" customHeight="1" outlineLevel="2" x14ac:dyDescent="0.2">
      <c r="A32" s="13" t="s">
        <v>28</v>
      </c>
      <c r="B32" s="14"/>
      <c r="C32" s="14">
        <v>333</v>
      </c>
      <c r="D32" s="15">
        <f t="shared" si="0"/>
        <v>-333</v>
      </c>
    </row>
    <row r="33" spans="1:4" ht="12.2" customHeight="1" outlineLevel="2" x14ac:dyDescent="0.2">
      <c r="A33" s="13" t="s">
        <v>29</v>
      </c>
      <c r="B33" s="14"/>
      <c r="C33" s="14">
        <v>9431.52</v>
      </c>
      <c r="D33" s="15">
        <f t="shared" si="0"/>
        <v>-9431.52</v>
      </c>
    </row>
    <row r="34" spans="1:4" ht="23.85" customHeight="1" outlineLevel="2" x14ac:dyDescent="0.2">
      <c r="A34" s="16" t="s">
        <v>92</v>
      </c>
      <c r="B34" s="14">
        <v>78430.97</v>
      </c>
      <c r="C34" s="14">
        <v>78430.97</v>
      </c>
      <c r="D34" s="15"/>
    </row>
    <row r="35" spans="1:4" ht="24.95" customHeight="1" outlineLevel="2" x14ac:dyDescent="0.2">
      <c r="A35" s="16" t="s">
        <v>93</v>
      </c>
      <c r="B35" s="14">
        <v>123514.2</v>
      </c>
      <c r="C35" s="14">
        <v>123514.2</v>
      </c>
      <c r="D35" s="15"/>
    </row>
    <row r="36" spans="1:4" ht="12.2" customHeight="1" outlineLevel="2" x14ac:dyDescent="0.2">
      <c r="A36" s="13" t="s">
        <v>30</v>
      </c>
      <c r="B36" s="14">
        <v>2259.8200000000002</v>
      </c>
      <c r="C36" s="14">
        <v>2259.8200000000002</v>
      </c>
      <c r="D36" s="15"/>
    </row>
    <row r="37" spans="1:4" ht="12.2" customHeight="1" outlineLevel="2" x14ac:dyDescent="0.2">
      <c r="A37" s="13" t="s">
        <v>31</v>
      </c>
      <c r="B37" s="14">
        <v>3466.32</v>
      </c>
      <c r="C37" s="14">
        <v>3466.32</v>
      </c>
      <c r="D37" s="15"/>
    </row>
    <row r="38" spans="1:4" ht="12.2" customHeight="1" outlineLevel="2" x14ac:dyDescent="0.2">
      <c r="A38" s="13" t="s">
        <v>32</v>
      </c>
      <c r="B38" s="14">
        <v>3771.68</v>
      </c>
      <c r="C38" s="14">
        <v>3771.68</v>
      </c>
      <c r="D38" s="15"/>
    </row>
    <row r="39" spans="1:4" ht="12.2" customHeight="1" outlineLevel="2" x14ac:dyDescent="0.2">
      <c r="A39" s="13" t="s">
        <v>33</v>
      </c>
      <c r="B39" s="14">
        <v>6390.36</v>
      </c>
      <c r="C39" s="14">
        <v>6390.36</v>
      </c>
      <c r="D39" s="15"/>
    </row>
    <row r="40" spans="1:4" ht="12.2" customHeight="1" outlineLevel="2" x14ac:dyDescent="0.2">
      <c r="A40" s="13" t="s">
        <v>34</v>
      </c>
      <c r="B40" s="14">
        <v>492700</v>
      </c>
      <c r="C40" s="14"/>
      <c r="D40" s="15">
        <f t="shared" si="0"/>
        <v>492700</v>
      </c>
    </row>
    <row r="41" spans="1:4" ht="12.2" customHeight="1" outlineLevel="2" x14ac:dyDescent="0.2">
      <c r="A41" s="13" t="s">
        <v>35</v>
      </c>
      <c r="B41" s="14">
        <v>88758.18</v>
      </c>
      <c r="C41" s="14">
        <v>88758.18</v>
      </c>
      <c r="D41" s="15"/>
    </row>
    <row r="42" spans="1:4" ht="12.2" customHeight="1" outlineLevel="2" x14ac:dyDescent="0.2">
      <c r="A42" s="13" t="s">
        <v>36</v>
      </c>
      <c r="B42" s="14">
        <v>3209.88</v>
      </c>
      <c r="C42" s="14">
        <v>3209.88</v>
      </c>
      <c r="D42" s="15"/>
    </row>
    <row r="43" spans="1:4" ht="12.2" customHeight="1" outlineLevel="2" x14ac:dyDescent="0.2">
      <c r="A43" s="13" t="s">
        <v>37</v>
      </c>
      <c r="B43" s="14">
        <v>6772.32</v>
      </c>
      <c r="C43" s="14">
        <v>6772.32</v>
      </c>
      <c r="D43" s="15"/>
    </row>
    <row r="44" spans="1:4" ht="12.2" customHeight="1" outlineLevel="2" x14ac:dyDescent="0.2">
      <c r="A44" s="13" t="s">
        <v>38</v>
      </c>
      <c r="B44" s="14">
        <v>900</v>
      </c>
      <c r="C44" s="14">
        <v>1695.66</v>
      </c>
      <c r="D44" s="15">
        <f t="shared" si="0"/>
        <v>-795.66000000000008</v>
      </c>
    </row>
    <row r="45" spans="1:4" ht="12.2" customHeight="1" outlineLevel="2" x14ac:dyDescent="0.2">
      <c r="A45" s="13" t="s">
        <v>39</v>
      </c>
      <c r="B45" s="14">
        <v>5358.24</v>
      </c>
      <c r="C45" s="14">
        <v>5358.24</v>
      </c>
      <c r="D45" s="15"/>
    </row>
    <row r="46" spans="1:4" ht="12.2" customHeight="1" outlineLevel="2" x14ac:dyDescent="0.2">
      <c r="A46" s="13" t="s">
        <v>40</v>
      </c>
      <c r="B46" s="14">
        <v>8455.86</v>
      </c>
      <c r="C46" s="14">
        <v>8455.86</v>
      </c>
      <c r="D46" s="15"/>
    </row>
    <row r="47" spans="1:4" ht="12.2" customHeight="1" outlineLevel="2" x14ac:dyDescent="0.2">
      <c r="A47" s="13" t="s">
        <v>41</v>
      </c>
      <c r="B47" s="14">
        <v>3089.94</v>
      </c>
      <c r="C47" s="14">
        <v>3089.94</v>
      </c>
      <c r="D47" s="15"/>
    </row>
    <row r="48" spans="1:4" ht="12.2" customHeight="1" outlineLevel="2" x14ac:dyDescent="0.2">
      <c r="A48" s="13" t="s">
        <v>42</v>
      </c>
      <c r="B48" s="14">
        <v>13276.32</v>
      </c>
      <c r="C48" s="14">
        <v>13276.32</v>
      </c>
      <c r="D48" s="15"/>
    </row>
    <row r="49" spans="1:4" ht="12.2" customHeight="1" outlineLevel="2" x14ac:dyDescent="0.2">
      <c r="A49" s="13" t="s">
        <v>43</v>
      </c>
      <c r="B49" s="14">
        <v>2327.37</v>
      </c>
      <c r="C49" s="14"/>
      <c r="D49" s="15">
        <f t="shared" si="0"/>
        <v>2327.37</v>
      </c>
    </row>
    <row r="50" spans="1:4" ht="12.2" customHeight="1" outlineLevel="2" x14ac:dyDescent="0.2">
      <c r="A50" s="13" t="s">
        <v>44</v>
      </c>
      <c r="B50" s="14">
        <v>16306.09</v>
      </c>
      <c r="C50" s="14">
        <v>16306.09</v>
      </c>
      <c r="D50" s="15"/>
    </row>
    <row r="51" spans="1:4" ht="12.2" customHeight="1" outlineLevel="2" x14ac:dyDescent="0.2">
      <c r="A51" s="13" t="s">
        <v>45</v>
      </c>
      <c r="B51" s="14">
        <v>31800</v>
      </c>
      <c r="C51" s="14">
        <v>31800</v>
      </c>
      <c r="D51" s="15"/>
    </row>
    <row r="52" spans="1:4" ht="12.2" customHeight="1" outlineLevel="2" x14ac:dyDescent="0.2">
      <c r="A52" s="13" t="s">
        <v>46</v>
      </c>
      <c r="B52" s="14">
        <v>6842.88</v>
      </c>
      <c r="C52" s="14">
        <v>6842.88</v>
      </c>
      <c r="D52" s="15"/>
    </row>
    <row r="53" spans="1:4" ht="12.2" customHeight="1" outlineLevel="2" x14ac:dyDescent="0.2">
      <c r="A53" s="13" t="s">
        <v>47</v>
      </c>
      <c r="B53" s="14">
        <v>1426</v>
      </c>
      <c r="C53" s="14">
        <v>2304</v>
      </c>
      <c r="D53" s="15">
        <f t="shared" si="0"/>
        <v>-878</v>
      </c>
    </row>
    <row r="54" spans="1:4" ht="12.2" customHeight="1" outlineLevel="2" x14ac:dyDescent="0.2">
      <c r="A54" s="13" t="s">
        <v>48</v>
      </c>
      <c r="B54" s="14">
        <v>8043.24</v>
      </c>
      <c r="C54" s="14">
        <v>8043.24</v>
      </c>
      <c r="D54" s="15"/>
    </row>
    <row r="55" spans="1:4" ht="12.2" customHeight="1" outlineLevel="2" x14ac:dyDescent="0.2">
      <c r="A55" s="13" t="s">
        <v>49</v>
      </c>
      <c r="B55" s="14">
        <v>1900.8</v>
      </c>
      <c r="C55" s="14">
        <v>2160</v>
      </c>
      <c r="D55" s="15">
        <f t="shared" si="0"/>
        <v>-259.20000000000005</v>
      </c>
    </row>
    <row r="56" spans="1:4" ht="12.2" customHeight="1" outlineLevel="2" x14ac:dyDescent="0.2">
      <c r="A56" s="13" t="s">
        <v>50</v>
      </c>
      <c r="B56" s="14">
        <v>5379</v>
      </c>
      <c r="C56" s="14">
        <v>5289.35</v>
      </c>
      <c r="D56" s="15">
        <f t="shared" si="0"/>
        <v>89.649999999999636</v>
      </c>
    </row>
    <row r="57" spans="1:4" ht="12.2" customHeight="1" outlineLevel="2" x14ac:dyDescent="0.2">
      <c r="A57" s="13" t="s">
        <v>51</v>
      </c>
      <c r="B57" s="14">
        <v>1057.92</v>
      </c>
      <c r="C57" s="14">
        <v>1057.92</v>
      </c>
      <c r="D57" s="15"/>
    </row>
    <row r="58" spans="1:4" ht="12.2" customHeight="1" outlineLevel="2" x14ac:dyDescent="0.2">
      <c r="A58" s="13" t="s">
        <v>52</v>
      </c>
      <c r="B58" s="14">
        <v>3423.53</v>
      </c>
      <c r="C58" s="14"/>
      <c r="D58" s="15">
        <f t="shared" si="0"/>
        <v>3423.53</v>
      </c>
    </row>
    <row r="59" spans="1:4" ht="12.2" customHeight="1" outlineLevel="2" x14ac:dyDescent="0.2">
      <c r="A59" s="13" t="s">
        <v>53</v>
      </c>
      <c r="B59" s="14"/>
      <c r="C59" s="14">
        <v>22704.29</v>
      </c>
      <c r="D59" s="15">
        <f t="shared" si="0"/>
        <v>-22704.29</v>
      </c>
    </row>
    <row r="60" spans="1:4" ht="24.95" customHeight="1" outlineLevel="2" x14ac:dyDescent="0.2">
      <c r="A60" s="13" t="s">
        <v>54</v>
      </c>
      <c r="B60" s="14">
        <v>9144.86</v>
      </c>
      <c r="C60" s="14">
        <v>9144.86</v>
      </c>
      <c r="D60" s="15"/>
    </row>
    <row r="61" spans="1:4" ht="12.2" customHeight="1" outlineLevel="2" x14ac:dyDescent="0.2">
      <c r="A61" s="13" t="s">
        <v>55</v>
      </c>
      <c r="B61" s="14">
        <v>2620.1999999999998</v>
      </c>
      <c r="C61" s="14">
        <v>2620.1999999999998</v>
      </c>
      <c r="D61" s="15"/>
    </row>
    <row r="62" spans="1:4" ht="12.2" customHeight="1" outlineLevel="2" x14ac:dyDescent="0.2">
      <c r="A62" s="13" t="s">
        <v>56</v>
      </c>
      <c r="B62" s="14">
        <v>71005.2</v>
      </c>
      <c r="C62" s="14">
        <v>71005.2</v>
      </c>
      <c r="D62" s="15"/>
    </row>
    <row r="63" spans="1:4" ht="24.95" customHeight="1" outlineLevel="2" x14ac:dyDescent="0.2">
      <c r="A63" s="16" t="s">
        <v>94</v>
      </c>
      <c r="B63" s="14">
        <v>8816.7199999999993</v>
      </c>
      <c r="C63" s="14">
        <v>8816.7199999999993</v>
      </c>
      <c r="D63" s="15"/>
    </row>
    <row r="64" spans="1:4" ht="12.2" customHeight="1" outlineLevel="2" x14ac:dyDescent="0.2">
      <c r="A64" s="13" t="s">
        <v>57</v>
      </c>
      <c r="B64" s="14">
        <v>3409.44</v>
      </c>
      <c r="C64" s="14"/>
      <c r="D64" s="15">
        <f t="shared" si="0"/>
        <v>3409.44</v>
      </c>
    </row>
    <row r="65" spans="1:4" ht="12.2" customHeight="1" outlineLevel="2" x14ac:dyDescent="0.2">
      <c r="A65" s="13" t="s">
        <v>58</v>
      </c>
      <c r="B65" s="14">
        <v>1549.75</v>
      </c>
      <c r="C65" s="14"/>
      <c r="D65" s="15">
        <f t="shared" si="0"/>
        <v>1549.75</v>
      </c>
    </row>
    <row r="66" spans="1:4" ht="12.2" customHeight="1" outlineLevel="2" x14ac:dyDescent="0.2">
      <c r="A66" s="13" t="s">
        <v>59</v>
      </c>
      <c r="B66" s="14">
        <v>3531.36</v>
      </c>
      <c r="C66" s="14"/>
      <c r="D66" s="15">
        <f t="shared" si="0"/>
        <v>3531.36</v>
      </c>
    </row>
    <row r="67" spans="1:4" ht="12.2" customHeight="1" outlineLevel="2" x14ac:dyDescent="0.2">
      <c r="A67" s="13" t="s">
        <v>60</v>
      </c>
      <c r="B67" s="14"/>
      <c r="C67" s="14">
        <v>2520</v>
      </c>
      <c r="D67" s="15">
        <f t="shared" si="0"/>
        <v>-2520</v>
      </c>
    </row>
    <row r="68" spans="1:4" ht="12.2" customHeight="1" outlineLevel="2" x14ac:dyDescent="0.2">
      <c r="A68" s="13" t="s">
        <v>61</v>
      </c>
      <c r="B68" s="14"/>
      <c r="C68" s="14">
        <v>952.87</v>
      </c>
      <c r="D68" s="15">
        <f t="shared" si="0"/>
        <v>-952.87</v>
      </c>
    </row>
    <row r="69" spans="1:4" ht="12.2" customHeight="1" outlineLevel="2" x14ac:dyDescent="0.2">
      <c r="A69" s="13" t="s">
        <v>62</v>
      </c>
      <c r="B69" s="14"/>
      <c r="C69" s="14">
        <v>211655.75</v>
      </c>
      <c r="D69" s="15">
        <f t="shared" si="0"/>
        <v>-211655.75</v>
      </c>
    </row>
    <row r="70" spans="1:4" ht="12.2" customHeight="1" outlineLevel="2" x14ac:dyDescent="0.2">
      <c r="A70" s="13" t="s">
        <v>63</v>
      </c>
      <c r="B70" s="14"/>
      <c r="C70" s="14">
        <v>22216.62</v>
      </c>
      <c r="D70" s="15">
        <f t="shared" si="0"/>
        <v>-22216.62</v>
      </c>
    </row>
    <row r="71" spans="1:4" ht="12.2" customHeight="1" outlineLevel="2" x14ac:dyDescent="0.2">
      <c r="A71" s="13" t="s">
        <v>64</v>
      </c>
      <c r="B71" s="14"/>
      <c r="C71" s="14">
        <v>17092.810000000001</v>
      </c>
      <c r="D71" s="15">
        <f t="shared" si="0"/>
        <v>-17092.810000000001</v>
      </c>
    </row>
    <row r="72" spans="1:4" ht="12.2" customHeight="1" outlineLevel="2" x14ac:dyDescent="0.2">
      <c r="A72" s="13" t="s">
        <v>65</v>
      </c>
      <c r="B72" s="14"/>
      <c r="C72" s="14">
        <v>6927.79</v>
      </c>
      <c r="D72" s="15">
        <f t="shared" si="0"/>
        <v>-6927.79</v>
      </c>
    </row>
    <row r="73" spans="1:4" ht="12.2" customHeight="1" outlineLevel="2" x14ac:dyDescent="0.2">
      <c r="A73" s="13" t="s">
        <v>66</v>
      </c>
      <c r="B73" s="14">
        <v>2928.09</v>
      </c>
      <c r="C73" s="14">
        <v>4340.63</v>
      </c>
      <c r="D73" s="15">
        <f t="shared" si="0"/>
        <v>-1412.54</v>
      </c>
    </row>
    <row r="74" spans="1:4" ht="12.2" customHeight="1" outlineLevel="2" x14ac:dyDescent="0.2">
      <c r="A74" s="13" t="s">
        <v>67</v>
      </c>
      <c r="B74" s="14"/>
      <c r="C74" s="14">
        <v>1950</v>
      </c>
      <c r="D74" s="15">
        <f t="shared" si="0"/>
        <v>-1950</v>
      </c>
    </row>
    <row r="75" spans="1:4" ht="12.2" customHeight="1" outlineLevel="2" x14ac:dyDescent="0.2">
      <c r="A75" s="13" t="s">
        <v>68</v>
      </c>
      <c r="B75" s="14">
        <v>3200</v>
      </c>
      <c r="C75" s="14">
        <v>3200</v>
      </c>
      <c r="D75" s="15"/>
    </row>
    <row r="76" spans="1:4" ht="12.2" customHeight="1" outlineLevel="2" x14ac:dyDescent="0.2">
      <c r="A76" s="13" t="s">
        <v>69</v>
      </c>
      <c r="B76" s="14"/>
      <c r="C76" s="14">
        <v>56381.279999999999</v>
      </c>
      <c r="D76" s="15">
        <f t="shared" ref="D76:D92" si="1">B76-C76</f>
        <v>-56381.279999999999</v>
      </c>
    </row>
    <row r="77" spans="1:4" ht="12.2" customHeight="1" outlineLevel="2" x14ac:dyDescent="0.2">
      <c r="A77" s="13" t="s">
        <v>70</v>
      </c>
      <c r="B77" s="14">
        <v>15159.42</v>
      </c>
      <c r="C77" s="14">
        <v>15159.42</v>
      </c>
      <c r="D77" s="15"/>
    </row>
    <row r="78" spans="1:4" ht="12.2" customHeight="1" outlineLevel="2" x14ac:dyDescent="0.2">
      <c r="A78" s="13" t="s">
        <v>71</v>
      </c>
      <c r="B78" s="14">
        <v>15444</v>
      </c>
      <c r="C78" s="14">
        <v>15444</v>
      </c>
      <c r="D78" s="15"/>
    </row>
    <row r="79" spans="1:4" ht="12.2" customHeight="1" outlineLevel="2" x14ac:dyDescent="0.2">
      <c r="A79" s="13" t="s">
        <v>72</v>
      </c>
      <c r="B79" s="14">
        <v>5232.47</v>
      </c>
      <c r="C79" s="14">
        <v>5232.47</v>
      </c>
      <c r="D79" s="15"/>
    </row>
    <row r="80" spans="1:4" ht="12.2" customHeight="1" outlineLevel="2" x14ac:dyDescent="0.2">
      <c r="A80" s="13" t="s">
        <v>73</v>
      </c>
      <c r="B80" s="14">
        <v>10215.77</v>
      </c>
      <c r="C80" s="14">
        <v>10215.77</v>
      </c>
      <c r="D80" s="15"/>
    </row>
    <row r="81" spans="1:8" ht="12.2" customHeight="1" outlineLevel="2" x14ac:dyDescent="0.2">
      <c r="A81" s="13" t="s">
        <v>74</v>
      </c>
      <c r="B81" s="14">
        <v>620.21</v>
      </c>
      <c r="C81" s="14">
        <v>620.21</v>
      </c>
      <c r="D81" s="15"/>
    </row>
    <row r="82" spans="1:8" ht="12.2" customHeight="1" outlineLevel="2" x14ac:dyDescent="0.2">
      <c r="A82" s="13" t="s">
        <v>75</v>
      </c>
      <c r="B82" s="14">
        <v>7319.52</v>
      </c>
      <c r="C82" s="14">
        <v>7319.52</v>
      </c>
      <c r="D82" s="15"/>
    </row>
    <row r="83" spans="1:8" ht="12.2" customHeight="1" outlineLevel="2" x14ac:dyDescent="0.2">
      <c r="A83" s="13" t="s">
        <v>76</v>
      </c>
      <c r="B83" s="14">
        <v>10903.2</v>
      </c>
      <c r="C83" s="14">
        <v>12720.4</v>
      </c>
      <c r="D83" s="15">
        <f t="shared" si="1"/>
        <v>-1817.1999999999989</v>
      </c>
    </row>
    <row r="84" spans="1:8" ht="12.2" customHeight="1" outlineLevel="2" x14ac:dyDescent="0.2">
      <c r="A84" s="13" t="s">
        <v>77</v>
      </c>
      <c r="B84" s="14">
        <v>1784.16</v>
      </c>
      <c r="C84" s="14">
        <v>1566.09</v>
      </c>
      <c r="D84" s="15">
        <f t="shared" si="1"/>
        <v>218.07000000000016</v>
      </c>
    </row>
    <row r="85" spans="1:8" ht="12.2" customHeight="1" outlineLevel="2" x14ac:dyDescent="0.2">
      <c r="A85" s="13" t="s">
        <v>78</v>
      </c>
      <c r="B85" s="14">
        <v>23941.33</v>
      </c>
      <c r="C85" s="14">
        <v>24625.35</v>
      </c>
      <c r="D85" s="15">
        <f t="shared" si="1"/>
        <v>-684.0199999999968</v>
      </c>
    </row>
    <row r="86" spans="1:8" ht="12.2" customHeight="1" outlineLevel="2" x14ac:dyDescent="0.2">
      <c r="A86" s="13" t="s">
        <v>79</v>
      </c>
      <c r="B86" s="14">
        <v>49094.1</v>
      </c>
      <c r="C86" s="14">
        <v>49094.1</v>
      </c>
      <c r="D86" s="15"/>
    </row>
    <row r="87" spans="1:8" ht="12.2" customHeight="1" outlineLevel="2" x14ac:dyDescent="0.2">
      <c r="A87" s="13" t="s">
        <v>80</v>
      </c>
      <c r="B87" s="14">
        <v>248522.9</v>
      </c>
      <c r="C87" s="14">
        <v>248522.9</v>
      </c>
      <c r="D87" s="15"/>
    </row>
    <row r="88" spans="1:8" ht="12.2" customHeight="1" outlineLevel="2" x14ac:dyDescent="0.2">
      <c r="A88" s="13" t="s">
        <v>81</v>
      </c>
      <c r="B88" s="14"/>
      <c r="C88" s="14">
        <v>613.5</v>
      </c>
      <c r="D88" s="15">
        <f t="shared" si="1"/>
        <v>-613.5</v>
      </c>
    </row>
    <row r="89" spans="1:8" ht="12.2" customHeight="1" outlineLevel="2" x14ac:dyDescent="0.2">
      <c r="A89" s="13" t="s">
        <v>82</v>
      </c>
      <c r="B89" s="14">
        <v>552.36</v>
      </c>
      <c r="C89" s="14">
        <v>368.24</v>
      </c>
      <c r="D89" s="15">
        <f t="shared" si="1"/>
        <v>184.12</v>
      </c>
    </row>
    <row r="90" spans="1:8" ht="12.2" customHeight="1" outlineLevel="2" x14ac:dyDescent="0.2">
      <c r="A90" s="13" t="s">
        <v>83</v>
      </c>
      <c r="B90" s="14"/>
      <c r="C90" s="14">
        <v>17062.36</v>
      </c>
      <c r="D90" s="15">
        <f t="shared" si="1"/>
        <v>-17062.36</v>
      </c>
    </row>
    <row r="91" spans="1:8" ht="24.6" customHeight="1" outlineLevel="2" x14ac:dyDescent="0.2">
      <c r="A91" s="13" t="s">
        <v>84</v>
      </c>
      <c r="B91" s="14">
        <v>26657.33</v>
      </c>
      <c r="C91" s="14">
        <v>39097.415000000001</v>
      </c>
      <c r="D91" s="15">
        <f t="shared" si="1"/>
        <v>-12440.084999999999</v>
      </c>
    </row>
    <row r="92" spans="1:8" ht="27.4" customHeight="1" outlineLevel="2" x14ac:dyDescent="0.2">
      <c r="A92" s="13" t="s">
        <v>85</v>
      </c>
      <c r="B92" s="14">
        <v>16187.95</v>
      </c>
      <c r="C92" s="14">
        <v>12950.38</v>
      </c>
      <c r="D92" s="15">
        <f t="shared" si="1"/>
        <v>3237.5700000000015</v>
      </c>
    </row>
    <row r="93" spans="1:8" ht="20.25" customHeight="1" thickBot="1" x14ac:dyDescent="0.25">
      <c r="A93" s="18" t="s">
        <v>86</v>
      </c>
      <c r="B93" s="19">
        <f>SUM(B7:B92)</f>
        <v>1957147.9300000002</v>
      </c>
      <c r="C93" s="19">
        <f>SUM(C7:C92)</f>
        <v>1911222.4849999996</v>
      </c>
      <c r="D93" s="20">
        <f>SUM(D7:D92)</f>
        <v>45925.445000000065</v>
      </c>
    </row>
    <row r="94" spans="1:8" ht="11.45" customHeight="1" x14ac:dyDescent="0.2">
      <c r="A94" s="21" t="s">
        <v>95</v>
      </c>
      <c r="B94" s="22"/>
      <c r="C94" s="23"/>
      <c r="D94" s="24">
        <f>C93</f>
        <v>1911222.4849999996</v>
      </c>
    </row>
    <row r="95" spans="1:8" ht="11.45" customHeight="1" x14ac:dyDescent="0.2">
      <c r="A95" s="25" t="s">
        <v>96</v>
      </c>
      <c r="B95" s="26"/>
      <c r="C95" s="27"/>
      <c r="D95" s="28">
        <f>B93</f>
        <v>1957147.9300000002</v>
      </c>
      <c r="H95" s="17"/>
    </row>
    <row r="96" spans="1:8" ht="11.45" customHeight="1" x14ac:dyDescent="0.2">
      <c r="A96" s="25" t="s">
        <v>97</v>
      </c>
      <c r="B96" s="26"/>
      <c r="C96" s="27"/>
      <c r="D96" s="28"/>
    </row>
    <row r="97" spans="1:4" ht="11.45" customHeight="1" x14ac:dyDescent="0.2">
      <c r="A97" s="25" t="s">
        <v>98</v>
      </c>
      <c r="B97" s="26"/>
      <c r="C97" s="27"/>
      <c r="D97" s="28">
        <v>10800</v>
      </c>
    </row>
    <row r="98" spans="1:4" ht="11.45" customHeight="1" x14ac:dyDescent="0.2">
      <c r="A98" s="25" t="s">
        <v>99</v>
      </c>
      <c r="B98" s="26"/>
      <c r="C98" s="27"/>
      <c r="D98" s="28">
        <v>16200</v>
      </c>
    </row>
    <row r="99" spans="1:4" ht="11.45" customHeight="1" x14ac:dyDescent="0.2">
      <c r="A99" s="25" t="s">
        <v>100</v>
      </c>
      <c r="B99" s="26"/>
      <c r="C99" s="27"/>
      <c r="D99" s="28">
        <v>7425</v>
      </c>
    </row>
    <row r="100" spans="1:4" ht="11.45" customHeight="1" x14ac:dyDescent="0.2">
      <c r="A100" s="25" t="s">
        <v>101</v>
      </c>
      <c r="B100" s="26"/>
      <c r="C100" s="27"/>
      <c r="D100" s="28">
        <v>6075</v>
      </c>
    </row>
    <row r="101" spans="1:4" ht="11.45" customHeight="1" x14ac:dyDescent="0.2">
      <c r="A101" s="25" t="s">
        <v>102</v>
      </c>
      <c r="B101" s="26"/>
      <c r="C101" s="27"/>
      <c r="D101" s="28">
        <v>0</v>
      </c>
    </row>
    <row r="102" spans="1:4" ht="11.45" customHeight="1" x14ac:dyDescent="0.2">
      <c r="A102" s="25" t="s">
        <v>103</v>
      </c>
      <c r="B102" s="26"/>
      <c r="C102" s="27"/>
      <c r="D102" s="28">
        <f>D93</f>
        <v>45925.445000000065</v>
      </c>
    </row>
    <row r="103" spans="1:4" ht="11.45" customHeight="1" x14ac:dyDescent="0.2">
      <c r="A103" s="25" t="s">
        <v>104</v>
      </c>
      <c r="B103" s="26"/>
      <c r="C103" s="27"/>
      <c r="D103" s="28">
        <v>-195574.63999999972</v>
      </c>
    </row>
    <row r="104" spans="1:4" ht="11.45" customHeight="1" x14ac:dyDescent="0.2">
      <c r="A104" s="25" t="s">
        <v>107</v>
      </c>
      <c r="B104" s="26"/>
      <c r="C104" s="27"/>
      <c r="D104" s="29">
        <f>SUM(D97:D103)</f>
        <v>-109149.19499999966</v>
      </c>
    </row>
    <row r="105" spans="1:4" ht="11.45" customHeight="1" x14ac:dyDescent="0.2">
      <c r="A105" s="25"/>
      <c r="B105" s="26"/>
      <c r="C105" s="27"/>
      <c r="D105" s="30"/>
    </row>
    <row r="106" spans="1:4" ht="22.35" customHeight="1" thickBot="1" x14ac:dyDescent="0.25">
      <c r="A106" s="31" t="s">
        <v>105</v>
      </c>
      <c r="B106" s="32"/>
      <c r="C106" s="33"/>
      <c r="D106" s="34">
        <v>511692.84</v>
      </c>
    </row>
    <row r="107" spans="1:4" ht="11.45" customHeight="1" x14ac:dyDescent="0.2">
      <c r="D107"/>
    </row>
    <row r="108" spans="1:4" ht="11.45" customHeight="1" x14ac:dyDescent="0.2">
      <c r="A108" s="35" t="s">
        <v>0</v>
      </c>
    </row>
    <row r="109" spans="1:4" ht="11.45" customHeight="1" x14ac:dyDescent="0.2">
      <c r="A109" s="36"/>
    </row>
    <row r="110" spans="1:4" ht="11.45" customHeight="1" x14ac:dyDescent="0.2">
      <c r="A110" s="37" t="s">
        <v>106</v>
      </c>
    </row>
  </sheetData>
  <mergeCells count="1">
    <mergeCell ref="A4:D4"/>
  </mergeCells>
  <pageMargins left="0.19685039370078741" right="0.19685039370078741" top="0.39370078740157483" bottom="0.39370078740157483" header="0" footer="0"/>
  <pageSetup paperSize="9" scale="83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2024-04-01T00:57:27Z</dcterms:created>
  <dcterms:modified xsi:type="dcterms:W3CDTF">2024-04-01T00:57:31Z</dcterms:modified>
</cp:coreProperties>
</file>